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  <sheet xmlns:r="http://schemas.openxmlformats.org/officeDocument/2006/relationships" name="Внутренний учёт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b val="1"/>
      <i val="1"/>
      <color rgb="00333333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2CC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  <fill>
      <patternFill patternType="solid">
        <fgColor rgb="00FFE4B2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3" borderId="2" pivotButton="0" quotePrefix="0" xfId="0"/>
    <xf numFmtId="0" fontId="4" fillId="3" borderId="2" pivotButton="0" quotePrefix="0" xfId="0"/>
    <xf numFmtId="0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1" fontId="5" fillId="0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1" fontId="6" fillId="6" borderId="2" applyAlignment="1" pivotButton="0" quotePrefix="0" xfId="0">
      <alignment horizontal="center" vertical="center"/>
    </xf>
    <xf numFmtId="164" fontId="5" fillId="7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right" vertical="center"/>
    </xf>
    <xf numFmtId="164" fontId="6" fillId="7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right" vertical="center"/>
    </xf>
    <xf numFmtId="1" fontId="6" fillId="8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7" fillId="7" borderId="2" applyAlignment="1" pivotButton="0" quotePrefix="0" xfId="0">
      <alignment horizontal="right" vertical="center"/>
    </xf>
    <xf numFmtId="0" fontId="7" fillId="0" borderId="0" pivotButton="0" quotePrefix="0" xfId="0"/>
    <xf numFmtId="0" fontId="8" fillId="0" borderId="0" pivotButton="0" quotePrefix="0" xfId="0"/>
    <xf numFmtId="0" fontId="5" fillId="0" borderId="2" applyAlignment="1" pivotButton="0" quotePrefix="0" xfId="0">
      <alignment horizontal="center" vertical="center"/>
    </xf>
    <xf numFmtId="1" fontId="5" fillId="5" borderId="2" applyAlignment="1" pivotButton="0" quotePrefix="0" xfId="0">
      <alignment horizontal="center" vertical="center"/>
    </xf>
    <xf numFmtId="3" fontId="6" fillId="0" borderId="2" applyAlignment="1" pivotButton="0" quotePrefix="0" xfId="0">
      <alignment horizontal="center" vertical="center"/>
    </xf>
    <xf numFmtId="1" fontId="6" fillId="7" borderId="2" applyAlignment="1" pivotButton="0" quotePrefix="0" xfId="0">
      <alignment horizontal="center" vertical="center"/>
    </xf>
    <xf numFmtId="2" fontId="6" fillId="7" borderId="2" applyAlignment="1" pivotButton="0" quotePrefix="0" xfId="0">
      <alignment horizontal="center" vertical="center"/>
    </xf>
    <xf numFmtId="3" fontId="6" fillId="9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2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7" customWidth="1" min="12" max="12"/>
  </cols>
  <sheetData>
    <row r="1" ht="22" customHeight="1">
      <c r="A1" s="1" t="inlineStr">
        <is>
          <t>ТАБЕЛЬ УЧЁТА РАБОЧЕГО ВРЕМЕНИ (Внутренний)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27.04.2026 – 03.05.2026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27.04
ПН</t>
        </is>
      </c>
      <c r="E4" s="3" t="inlineStr">
        <is>
          <t>28.04
ВТ</t>
        </is>
      </c>
      <c r="F4" s="3" t="inlineStr">
        <is>
          <t>29.04
СР</t>
        </is>
      </c>
      <c r="G4" s="3" t="inlineStr">
        <is>
          <t>30.04
ЧТ</t>
        </is>
      </c>
      <c r="H4" s="3" t="inlineStr">
        <is>
          <t>01.05
ПТ</t>
        </is>
      </c>
      <c r="I4" s="3" t="inlineStr">
        <is>
          <t>02.05
СБ</t>
        </is>
      </c>
      <c r="J4" s="3" t="inlineStr">
        <is>
          <t>03.05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4" t="n"/>
      <c r="B5" s="5" t="inlineStr">
        <is>
          <t>ИТР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6" t="n">
        <v>1</v>
      </c>
      <c r="B6" s="7" t="inlineStr">
        <is>
          <t>Лукин Александр Алексеевич</t>
        </is>
      </c>
      <c r="C6" s="7" t="inlineStr">
        <is>
          <t>Руководитель проекта</t>
        </is>
      </c>
      <c r="D6" s="8" t="n">
        <v>9.5</v>
      </c>
      <c r="E6" s="9" t="n"/>
      <c r="F6" s="9" t="n"/>
      <c r="G6" s="9" t="n"/>
      <c r="H6" s="9" t="n"/>
      <c r="I6" s="10" t="n"/>
      <c r="J6" s="10" t="n"/>
      <c r="K6" s="11">
        <f>SUM(D6:J6)</f>
        <v/>
      </c>
      <c r="L6" s="12">
        <f>IF(K6=0,"",K6/8)</f>
        <v/>
      </c>
    </row>
    <row r="7">
      <c r="A7" s="13" t="inlineStr">
        <is>
          <t>Итого чел/часов:</t>
        </is>
      </c>
      <c r="B7" s="13" t="n"/>
      <c r="C7" s="13" t="n"/>
      <c r="D7" s="11">
        <f>SUM(D5:D6)</f>
        <v/>
      </c>
      <c r="E7" s="11">
        <f>SUM(E5:E6)</f>
        <v/>
      </c>
      <c r="F7" s="11">
        <f>SUM(F5:F6)</f>
        <v/>
      </c>
      <c r="G7" s="11">
        <f>SUM(G5:G6)</f>
        <v/>
      </c>
      <c r="H7" s="11">
        <f>SUM(H5:H6)</f>
        <v/>
      </c>
      <c r="I7" s="11">
        <f>SUM(I5:I6)</f>
        <v/>
      </c>
      <c r="J7" s="11">
        <f>SUM(J5:J6)</f>
        <v/>
      </c>
      <c r="K7" s="11">
        <f>SUM(K5:K6)</f>
        <v/>
      </c>
      <c r="L7" s="14">
        <f>K7/8</f>
        <v/>
      </c>
    </row>
    <row r="8">
      <c r="A8" s="15" t="inlineStr">
        <is>
          <t>Кол-во человек:</t>
        </is>
      </c>
      <c r="B8" s="15" t="n"/>
      <c r="C8" s="15" t="n"/>
      <c r="D8" s="16">
        <f>COUNTA(D5:D6)</f>
        <v/>
      </c>
      <c r="E8" s="16">
        <f>COUNTA(E5:E6)</f>
        <v/>
      </c>
      <c r="F8" s="16">
        <f>COUNTA(F5:F6)</f>
        <v/>
      </c>
      <c r="G8" s="16">
        <f>COUNTA(G5:G6)</f>
        <v/>
      </c>
      <c r="H8" s="16">
        <f>COUNTA(H5:H6)</f>
        <v/>
      </c>
      <c r="I8" s="16">
        <f>COUNTA(I5:I6)</f>
        <v/>
      </c>
      <c r="J8" s="16">
        <f>COUNTA(J5:J6)</f>
        <v/>
      </c>
      <c r="K8" s="17">
        <f>SUM(D8:J8)</f>
        <v/>
      </c>
      <c r="L8" s="18" t="n"/>
    </row>
    <row r="9">
      <c r="A9" s="19" t="inlineStr">
        <is>
          <t>Чел/смен за день:</t>
        </is>
      </c>
      <c r="B9" s="19" t="n"/>
      <c r="C9" s="19" t="n"/>
      <c r="D9" s="14">
        <f>D7/8</f>
        <v/>
      </c>
      <c r="E9" s="14">
        <f>E7/8</f>
        <v/>
      </c>
      <c r="F9" s="14">
        <f>F7/8</f>
        <v/>
      </c>
      <c r="G9" s="14">
        <f>G7/8</f>
        <v/>
      </c>
      <c r="H9" s="14">
        <f>H7/8</f>
        <v/>
      </c>
      <c r="I9" s="14">
        <f>I7/8</f>
        <v/>
      </c>
      <c r="J9" s="14">
        <f>J7/8</f>
        <v/>
      </c>
      <c r="K9" s="14">
        <f>SUM(D9:J9)</f>
        <v/>
      </c>
      <c r="L9" s="14">
        <f>K9</f>
        <v/>
      </c>
    </row>
    <row r="12">
      <c r="A12" s="20" t="inlineStr">
        <is>
          <t>Сдал:</t>
        </is>
      </c>
      <c r="C12" s="21" t="inlineStr">
        <is>
          <t>________________________</t>
        </is>
      </c>
      <c r="F12" s="20" t="inlineStr">
        <is>
          <t>Принял:</t>
        </is>
      </c>
      <c r="H12" s="21" t="inlineStr">
        <is>
          <t>________________________</t>
        </is>
      </c>
    </row>
    <row r="13">
      <c r="C13" s="21" t="inlineStr">
        <is>
          <t>подпись / расшифровка</t>
        </is>
      </c>
      <c r="H13" s="21" t="inlineStr">
        <is>
          <t>подпись / расшифровка</t>
        </is>
      </c>
    </row>
    <row r="15">
      <c r="A15" s="20" t="inlineStr">
        <is>
          <t>Согласовал:</t>
        </is>
      </c>
      <c r="C15" s="21" t="inlineStr">
        <is>
          <t>________________________</t>
        </is>
      </c>
    </row>
  </sheetData>
  <mergeCells count="5">
    <mergeCell ref="A8:C8"/>
    <mergeCell ref="A2:K2"/>
    <mergeCell ref="A9:C9"/>
    <mergeCell ref="A7:C7"/>
    <mergeCell ref="A1:K1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7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9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9" customWidth="1" min="12" max="12"/>
    <col width="6" customWidth="1" min="13" max="13"/>
    <col width="12" customWidth="1" min="14" max="14"/>
  </cols>
  <sheetData>
    <row r="1">
      <c r="A1" s="1" t="inlineStr">
        <is>
          <t>ВНУТРЕННИЙ ТАБЕЛЬ УЧЁТА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27.04.2026 – 03.05.2026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Группа</t>
        </is>
      </c>
      <c r="D4" s="3" t="inlineStr">
        <is>
          <t>Ставка
₽/см</t>
        </is>
      </c>
      <c r="E4" s="3" t="inlineStr">
        <is>
          <t>27.04
ПН</t>
        </is>
      </c>
      <c r="F4" s="3" t="inlineStr">
        <is>
          <t>28.04
ВТ</t>
        </is>
      </c>
      <c r="G4" s="3" t="inlineStr">
        <is>
          <t>29.04
СР</t>
        </is>
      </c>
      <c r="H4" s="3" t="inlineStr">
        <is>
          <t>30.04
ЧТ</t>
        </is>
      </c>
      <c r="I4" s="3" t="inlineStr">
        <is>
          <t>01.05
ПТ</t>
        </is>
      </c>
      <c r="J4" s="3" t="inlineStr">
        <is>
          <t>02.05
СБ</t>
        </is>
      </c>
      <c r="K4" s="3" t="inlineStr">
        <is>
          <t>03.05
ВС</t>
        </is>
      </c>
      <c r="L4" s="3" t="inlineStr">
        <is>
          <t>Итого
час</t>
        </is>
      </c>
      <c r="M4" s="3" t="inlineStr">
        <is>
          <t>Ч/см</t>
        </is>
      </c>
      <c r="N4" s="3" t="inlineStr">
        <is>
          <t>Сумма
₽</t>
        </is>
      </c>
    </row>
    <row r="5">
      <c r="A5" s="4" t="n"/>
      <c r="B5" s="5" t="inlineStr">
        <is>
          <t>ИТР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</row>
    <row r="6">
      <c r="A6" s="6" t="n">
        <v>1</v>
      </c>
      <c r="B6" s="7" t="inlineStr">
        <is>
          <t>Лукин Александр Алексеевич</t>
        </is>
      </c>
      <c r="C6" s="7" t="inlineStr">
        <is>
          <t>ИТР</t>
        </is>
      </c>
      <c r="D6" s="22" t="inlineStr">
        <is>
          <t>ЗП</t>
        </is>
      </c>
      <c r="E6" s="8">
        <f>Табель!D6</f>
        <v/>
      </c>
      <c r="F6" s="8">
        <f>Табель!E6</f>
        <v/>
      </c>
      <c r="G6" s="8">
        <f>Табель!F6</f>
        <v/>
      </c>
      <c r="H6" s="8">
        <f>Табель!G6</f>
        <v/>
      </c>
      <c r="I6" s="8">
        <f>Табель!H6</f>
        <v/>
      </c>
      <c r="J6" s="23">
        <f>Табель!I6</f>
        <v/>
      </c>
      <c r="K6" s="23">
        <f>Табель!J6</f>
        <v/>
      </c>
      <c r="L6" s="11">
        <f>Табель!K6</f>
        <v/>
      </c>
      <c r="M6" s="12">
        <f>Табель!L6</f>
        <v/>
      </c>
      <c r="N6" s="24">
        <f>IF(D6="ЗП",0,D6*M6)</f>
        <v/>
      </c>
    </row>
    <row r="7">
      <c r="A7" s="13" t="inlineStr">
        <is>
          <t>Итого ИТР:</t>
        </is>
      </c>
      <c r="B7" s="13" t="n"/>
      <c r="C7" s="13" t="n"/>
      <c r="E7" s="11">
        <f>SUM(E6:E6)</f>
        <v/>
      </c>
      <c r="F7" s="11">
        <f>SUM(F6:F6)</f>
        <v/>
      </c>
      <c r="G7" s="11">
        <f>SUM(G6:G6)</f>
        <v/>
      </c>
      <c r="H7" s="11">
        <f>SUM(H6:H6)</f>
        <v/>
      </c>
      <c r="I7" s="11">
        <f>SUM(I6:I6)</f>
        <v/>
      </c>
      <c r="J7" s="11">
        <f>SUM(J6:J6)</f>
        <v/>
      </c>
      <c r="K7" s="11">
        <f>SUM(K6:K6)</f>
        <v/>
      </c>
      <c r="L7" s="25">
        <f>SUM(L6:L6)</f>
        <v/>
      </c>
      <c r="M7" s="26">
        <f>SUM(M6:M6)</f>
        <v/>
      </c>
      <c r="N7" s="27">
        <f>SUM(N6:N6)</f>
        <v/>
      </c>
    </row>
  </sheetData>
  <mergeCells count="3">
    <mergeCell ref="A7:C7"/>
    <mergeCell ref="A2:N2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2026-05-01T11:44:49Z</dcterms:created>
  <dcterms:modified xmlns:dcterms="http://purl.org/dc/terms/" xmlns:xsi="http://www.w3.org/2001/XMLSchema-instance" xsi:type="dcterms:W3CDTF">2026-05-01T11:44:49Z</dcterms:modified>
</cp:coreProperties>
</file>